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0020" activeTab="0"/>
  </bookViews>
  <sheets>
    <sheet name="工事費内訳書" sheetId="1" r:id="rId1"/>
  </sheets>
  <definedNames>
    <definedName name="_xlnm.Print_Area" localSheetId="0">'工事費内訳書'!$A$1:$G$50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'工事費内訳書'!$G$50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'工事費内訳書'!$I$50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/>
</workbook>
</file>

<file path=xl/sharedStrings.xml><?xml version="1.0" encoding="utf-8"?>
<sst xmlns="http://schemas.openxmlformats.org/spreadsheetml/2006/main" count="95" uniqueCount="54">
  <si>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</si>
  <si>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</si>
  <si>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</si>
  <si>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</si>
  <si>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</si>
  <si>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</si>
  <si>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</si>
  <si>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</si>
  <si>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</si>
  <si>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</si>
  <si>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</si>
  <si>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</si>
  <si>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</si>
  <si>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Ｒ２三林　復旧治山　三好市京上　山腹工事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</si>
  <si>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</si>
  <si>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</si>
  <si>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</si>
  <si>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</si>
  <si>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山腹工
</t>
  </si>
  <si>
    <t xml:space="preserve">土工
</t>
  </si>
  <si>
    <t>掘削
礫質土</t>
  </si>
  <si>
    <t>m3</t>
  </si>
  <si>
    <t>積込
礫質土　ルーズ</t>
  </si>
  <si>
    <t>木柵工
丸太柵</t>
  </si>
  <si>
    <t>ｍ</t>
  </si>
  <si>
    <t xml:space="preserve">土留工
</t>
  </si>
  <si>
    <t>基</t>
  </si>
  <si>
    <t>㎡</t>
  </si>
  <si>
    <t>kg</t>
  </si>
  <si>
    <t>ネームプレート（ｱﾙﾐﾆｳﾑ軽合金鋳造製）
A型(横40cm×縦30cm×1cm)　堤名板用</t>
  </si>
  <si>
    <t>枚</t>
  </si>
  <si>
    <t xml:space="preserve">法面工
</t>
  </si>
  <si>
    <t>モルタル吹付工
t=10cm</t>
  </si>
  <si>
    <t xml:space="preserve">仮設工
</t>
  </si>
  <si>
    <t xml:space="preserve">簡易ケーブルクレーン設置・撤去
</t>
  </si>
  <si>
    <t>袋</t>
  </si>
  <si>
    <t xml:space="preserve">間接工事費
</t>
  </si>
  <si>
    <t xml:space="preserve">共通仮設費
</t>
  </si>
  <si>
    <t xml:space="preserve">共通仮設費（率計上）
</t>
  </si>
  <si>
    <t xml:space="preserve">営繕費
</t>
  </si>
  <si>
    <t xml:space="preserve">洋式トイレ設置費
</t>
  </si>
  <si>
    <t>月</t>
  </si>
  <si>
    <t xml:space="preserve">現場管理費
</t>
  </si>
  <si>
    <t xml:space="preserve">一般管理費等
</t>
  </si>
  <si>
    <t xml:space="preserve">工事価格
</t>
  </si>
  <si>
    <t>運搬工
礫質土</t>
  </si>
  <si>
    <t>整地</t>
  </si>
  <si>
    <t>土留工
天端長</t>
  </si>
  <si>
    <t>カゴ枠工（詰石）
H=1.0m、L=2.0m、W=2.0m　割栗石　15～20cm</t>
  </si>
  <si>
    <t>カゴ枠工（詰石）
H=1.0m、L=3.0m、W=2.0m　割栗石　15～20cm</t>
  </si>
  <si>
    <t>鉄筋工
D22</t>
  </si>
  <si>
    <t>運搬工
割栗石</t>
  </si>
  <si>
    <t>大型土のう工
製作・設置</t>
  </si>
  <si>
    <t>吸出し防止材設置
t=10mm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</si>
</sst>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3" applyFont="1" applyProtection="1">
      <alignment/>
      <protection/>
    </xf>
    <xf numFmtId="176" fontId="5" fillId="0" borderId="0" xfId="63" applyNumberFormat="1" applyFont="1" applyFill="1" applyAlignment="1" applyProtection="1">
      <alignment horizontal="right" vertical="center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0" xfId="63" applyNumberFormat="1" applyFont="1" applyAlignment="1" applyProtection="1">
      <alignment horizontal="distributed" vertical="center"/>
      <protection/>
    </xf>
    <xf numFmtId="0" fontId="1" fillId="0" borderId="0" xfId="61" applyProtection="1">
      <alignment vertical="center"/>
      <protection/>
    </xf>
    <xf numFmtId="49" fontId="5" fillId="0" borderId="10" xfId="63" applyNumberFormat="1" applyFont="1" applyBorder="1" applyAlignment="1" applyProtection="1">
      <alignment horizontal="center" vertical="center"/>
      <protection/>
    </xf>
    <xf numFmtId="49" fontId="5" fillId="0" borderId="11" xfId="63" applyNumberFormat="1" applyFont="1" applyBorder="1" applyAlignment="1" applyProtection="1">
      <alignment horizontal="center" vertical="center"/>
      <protection/>
    </xf>
    <xf numFmtId="49" fontId="5" fillId="0" borderId="0" xfId="63" applyNumberFormat="1" applyFont="1" applyAlignment="1" applyProtection="1">
      <alignment horizontal="center" vertical="center"/>
      <protection/>
    </xf>
    <xf numFmtId="49" fontId="5" fillId="0" borderId="12" xfId="63" applyNumberFormat="1" applyFont="1" applyBorder="1" applyAlignment="1" applyProtection="1">
      <alignment vertical="top"/>
      <protection/>
    </xf>
    <xf numFmtId="49" fontId="5" fillId="0" borderId="13" xfId="63" applyNumberFormat="1" applyFont="1" applyBorder="1" applyAlignment="1" applyProtection="1">
      <alignment vertical="top"/>
      <protection/>
    </xf>
    <xf numFmtId="49" fontId="5" fillId="0" borderId="14" xfId="63" applyNumberFormat="1" applyFont="1" applyBorder="1" applyAlignment="1" applyProtection="1">
      <alignment horizontal="center"/>
      <protection/>
    </xf>
    <xf numFmtId="0" fontId="5" fillId="0" borderId="14" xfId="63" applyNumberFormat="1" applyFont="1" applyBorder="1" applyAlignment="1" applyProtection="1">
      <alignment horizontal="center"/>
      <protection/>
    </xf>
    <xf numFmtId="177" fontId="5" fillId="0" borderId="15" xfId="63" applyNumberFormat="1" applyFont="1" applyBorder="1" applyAlignment="1" applyProtection="1">
      <alignment horizontal="right"/>
      <protection/>
    </xf>
    <xf numFmtId="177" fontId="5" fillId="0" borderId="0" xfId="63" applyNumberFormat="1" applyFont="1" applyAlignment="1" applyProtection="1">
      <alignment horizontal="center"/>
      <protection/>
    </xf>
    <xf numFmtId="49" fontId="5" fillId="0" borderId="16" xfId="62" applyNumberFormat="1" applyFont="1" applyBorder="1" applyAlignment="1">
      <alignment horizontal="center"/>
      <protection/>
    </xf>
    <xf numFmtId="178" fontId="5" fillId="0" borderId="16" xfId="62" applyNumberFormat="1" applyFont="1" applyBorder="1" applyAlignment="1">
      <alignment horizontal="center"/>
      <protection/>
    </xf>
    <xf numFmtId="177" fontId="5" fillId="0" borderId="17" xfId="63" applyNumberFormat="1" applyFont="1" applyBorder="1" applyAlignment="1" applyProtection="1">
      <alignment horizontal="right"/>
      <protection/>
    </xf>
    <xf numFmtId="49" fontId="5" fillId="0" borderId="18" xfId="63" applyNumberFormat="1" applyFont="1" applyBorder="1" applyAlignment="1" applyProtection="1">
      <alignment vertical="top" wrapText="1"/>
      <protection/>
    </xf>
    <xf numFmtId="177" fontId="5" fillId="33" borderId="15" xfId="63" applyNumberFormat="1" applyFont="1" applyFill="1" applyBorder="1" applyAlignment="1" applyProtection="1">
      <alignment horizontal="right"/>
      <protection locked="0"/>
    </xf>
    <xf numFmtId="49" fontId="5" fillId="0" borderId="14" xfId="63" applyNumberFormat="1" applyFont="1" applyFill="1" applyBorder="1" applyAlignment="1" applyProtection="1">
      <alignment horizontal="center"/>
      <protection/>
    </xf>
    <xf numFmtId="0" fontId="5" fillId="0" borderId="14" xfId="63" applyNumberFormat="1" applyFont="1" applyFill="1" applyBorder="1" applyAlignment="1" applyProtection="1">
      <alignment horizontal="center"/>
      <protection/>
    </xf>
    <xf numFmtId="177" fontId="5" fillId="0" borderId="15" xfId="63" applyNumberFormat="1" applyFont="1" applyFill="1" applyBorder="1" applyAlignment="1" applyProtection="1">
      <alignment horizontal="right"/>
      <protection/>
    </xf>
    <xf numFmtId="0" fontId="5" fillId="0" borderId="0" xfId="63" applyFont="1" applyFill="1" applyProtection="1">
      <alignment/>
      <protection/>
    </xf>
    <xf numFmtId="177" fontId="5" fillId="0" borderId="0" xfId="63" applyNumberFormat="1" applyFont="1" applyFill="1" applyAlignment="1" applyProtection="1">
      <alignment horizontal="center"/>
      <protection/>
    </xf>
    <xf numFmtId="49" fontId="5" fillId="0" borderId="19" xfId="63" applyNumberFormat="1" applyFont="1" applyBorder="1" applyAlignment="1" applyProtection="1">
      <alignment horizontal="center" vertical="center"/>
      <protection/>
    </xf>
    <xf numFmtId="49" fontId="5" fillId="0" borderId="20" xfId="63" applyNumberFormat="1" applyFont="1" applyBorder="1" applyAlignment="1" applyProtection="1">
      <alignment horizontal="center" vertical="center"/>
      <protection/>
    </xf>
    <xf numFmtId="49" fontId="5" fillId="0" borderId="21" xfId="63" applyNumberFormat="1" applyFont="1" applyBorder="1" applyAlignment="1" applyProtection="1">
      <alignment horizontal="center" vertical="center"/>
      <protection/>
    </xf>
    <xf numFmtId="49" fontId="5" fillId="33" borderId="0" xfId="63" applyNumberFormat="1" applyFont="1" applyFill="1" applyAlignment="1" applyProtection="1">
      <alignment horizontal="left" vertical="center"/>
      <protection locked="0"/>
    </xf>
    <xf numFmtId="49" fontId="6" fillId="0" borderId="0" xfId="63" applyNumberFormat="1" applyFont="1" applyAlignment="1" applyProtection="1">
      <alignment horizontal="center" vertical="top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22" xfId="63" applyNumberFormat="1" applyFont="1" applyBorder="1" applyAlignment="1" applyProtection="1">
      <alignment vertical="top"/>
      <protection/>
    </xf>
    <xf numFmtId="49" fontId="5" fillId="0" borderId="23" xfId="63" applyNumberFormat="1" applyFont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vertical="top"/>
      <protection/>
    </xf>
    <xf numFmtId="49" fontId="5" fillId="0" borderId="25" xfId="63" applyNumberFormat="1" applyFont="1" applyBorder="1" applyAlignment="1" applyProtection="1">
      <alignment vertical="top" wrapText="1"/>
      <protection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49" fontId="5" fillId="0" borderId="26" xfId="63" applyNumberFormat="1" applyFont="1" applyBorder="1" applyAlignment="1" applyProtection="1">
      <alignment vertical="top" wrapText="1"/>
      <protection/>
    </xf>
    <xf numFmtId="49" fontId="5" fillId="0" borderId="25" xfId="63" applyNumberFormat="1" applyFont="1" applyFill="1" applyBorder="1" applyAlignment="1" applyProtection="1">
      <alignment vertical="top" wrapText="1"/>
      <protection/>
    </xf>
    <xf numFmtId="0" fontId="0" fillId="0" borderId="26" xfId="0" applyFill="1" applyBorder="1" applyAlignment="1">
      <alignment vertical="top"/>
    </xf>
    <xf numFmtId="0" fontId="0" fillId="0" borderId="27" xfId="0" applyFill="1" applyBorder="1" applyAlignment="1">
      <alignment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75雛形" xfId="61"/>
    <cellStyle name="標準_75雛形_1" xfId="62"/>
    <cellStyle name="標準_内訳書サンプル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SheetLayoutView="100" zoomScalePageLayoutView="0" workbookViewId="0" topLeftCell="A1">
      <selection activeCell="D26" sqref="D26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5" t="s">
        <v>14</v>
      </c>
      <c r="B10" s="36"/>
      <c r="C10" s="36"/>
      <c r="D10" s="37"/>
      <c r="E10" s="12" t="s">
        <v>15</v>
      </c>
      <c r="F10" s="13">
        <v>1</v>
      </c>
      <c r="G10" s="14">
        <f>+G11+G39</f>
        <v>0</v>
      </c>
      <c r="H10" s="2"/>
      <c r="I10" s="15">
        <v>1</v>
      </c>
      <c r="J10" s="15"/>
    </row>
    <row r="11" spans="1:10" ht="42" customHeight="1">
      <c r="A11" s="35" t="s">
        <v>16</v>
      </c>
      <c r="B11" s="36"/>
      <c r="C11" s="36"/>
      <c r="D11" s="37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5" t="s">
        <v>17</v>
      </c>
      <c r="B12" s="36"/>
      <c r="C12" s="36"/>
      <c r="D12" s="37"/>
      <c r="E12" s="12" t="s">
        <v>15</v>
      </c>
      <c r="F12" s="13">
        <v>1</v>
      </c>
      <c r="G12" s="14">
        <f>+G13+G32</f>
        <v>0</v>
      </c>
      <c r="H12" s="2"/>
      <c r="I12" s="15">
        <v>3</v>
      </c>
      <c r="J12" s="15">
        <v>1</v>
      </c>
    </row>
    <row r="13" spans="1:10" ht="42" customHeight="1">
      <c r="A13" s="10"/>
      <c r="B13" s="38" t="s">
        <v>18</v>
      </c>
      <c r="C13" s="36"/>
      <c r="D13" s="37"/>
      <c r="E13" s="12" t="s">
        <v>15</v>
      </c>
      <c r="F13" s="13">
        <v>1</v>
      </c>
      <c r="G13" s="14">
        <f>+G14+G21+G29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8" t="s">
        <v>19</v>
      </c>
      <c r="D14" s="37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639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21</v>
      </c>
      <c r="F17" s="13">
        <v>11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45</v>
      </c>
      <c r="E18" s="12" t="s">
        <v>21</v>
      </c>
      <c r="F18" s="13">
        <v>740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46</v>
      </c>
      <c r="E19" s="12" t="s">
        <v>21</v>
      </c>
      <c r="F19" s="13">
        <v>740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23</v>
      </c>
      <c r="E20" s="12" t="s">
        <v>24</v>
      </c>
      <c r="F20" s="13">
        <v>50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38" t="s">
        <v>25</v>
      </c>
      <c r="D21" s="37"/>
      <c r="E21" s="12" t="s">
        <v>15</v>
      </c>
      <c r="F21" s="13">
        <v>1</v>
      </c>
      <c r="G21" s="14">
        <f>+G22</f>
        <v>0</v>
      </c>
      <c r="H21" s="2"/>
      <c r="I21" s="15">
        <v>12</v>
      </c>
      <c r="J21" s="15">
        <v>3</v>
      </c>
    </row>
    <row r="22" spans="1:10" ht="42" customHeight="1">
      <c r="A22" s="10"/>
      <c r="B22" s="11"/>
      <c r="C22" s="11"/>
      <c r="D22" s="19" t="s">
        <v>47</v>
      </c>
      <c r="E22" s="12" t="s">
        <v>15</v>
      </c>
      <c r="F22" s="13">
        <v>1</v>
      </c>
      <c r="G22" s="14">
        <f>+G23+G24+G25+G26+G27+G28</f>
        <v>0</v>
      </c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48</v>
      </c>
      <c r="E23" s="12" t="s">
        <v>26</v>
      </c>
      <c r="F23" s="13">
        <v>5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49</v>
      </c>
      <c r="E24" s="12" t="s">
        <v>26</v>
      </c>
      <c r="F24" s="13">
        <v>17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53</v>
      </c>
      <c r="E25" s="12" t="s">
        <v>27</v>
      </c>
      <c r="F25" s="13">
        <v>161.4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50</v>
      </c>
      <c r="E26" s="12" t="s">
        <v>28</v>
      </c>
      <c r="F26" s="13">
        <v>332.9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29</v>
      </c>
      <c r="E27" s="12" t="s">
        <v>30</v>
      </c>
      <c r="F27" s="13">
        <v>1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51</v>
      </c>
      <c r="E28" s="12" t="s">
        <v>21</v>
      </c>
      <c r="F28" s="13">
        <v>112.1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38" t="s">
        <v>31</v>
      </c>
      <c r="D29" s="37"/>
      <c r="E29" s="12" t="s">
        <v>15</v>
      </c>
      <c r="F29" s="13">
        <v>1</v>
      </c>
      <c r="G29" s="14">
        <f>+G30</f>
        <v>0</v>
      </c>
      <c r="H29" s="2"/>
      <c r="I29" s="15">
        <v>20</v>
      </c>
      <c r="J29" s="15">
        <v>3</v>
      </c>
    </row>
    <row r="30" spans="1:10" ht="42" customHeight="1">
      <c r="A30" s="10"/>
      <c r="B30" s="11"/>
      <c r="C30" s="11"/>
      <c r="D30" s="19" t="s">
        <v>31</v>
      </c>
      <c r="E30" s="12" t="s">
        <v>15</v>
      </c>
      <c r="F30" s="13">
        <v>1</v>
      </c>
      <c r="G30" s="14">
        <f>+G31</f>
        <v>0</v>
      </c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32</v>
      </c>
      <c r="E31" s="12" t="s">
        <v>27</v>
      </c>
      <c r="F31" s="13">
        <v>1677.9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38" t="s">
        <v>33</v>
      </c>
      <c r="C32" s="36"/>
      <c r="D32" s="37"/>
      <c r="E32" s="12" t="s">
        <v>15</v>
      </c>
      <c r="F32" s="13">
        <v>1</v>
      </c>
      <c r="G32" s="14">
        <f>+G33</f>
        <v>0</v>
      </c>
      <c r="H32" s="2"/>
      <c r="I32" s="15">
        <v>23</v>
      </c>
      <c r="J32" s="15">
        <v>2</v>
      </c>
    </row>
    <row r="33" spans="1:10" ht="42" customHeight="1">
      <c r="A33" s="10"/>
      <c r="B33" s="11"/>
      <c r="C33" s="38" t="s">
        <v>33</v>
      </c>
      <c r="D33" s="37"/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3</v>
      </c>
    </row>
    <row r="34" spans="1:10" ht="42" customHeight="1">
      <c r="A34" s="10"/>
      <c r="B34" s="11"/>
      <c r="C34" s="11"/>
      <c r="D34" s="19" t="s">
        <v>33</v>
      </c>
      <c r="E34" s="12" t="s">
        <v>15</v>
      </c>
      <c r="F34" s="13">
        <v>1</v>
      </c>
      <c r="G34" s="14">
        <f>+G35+G36+G37+G38</f>
        <v>0</v>
      </c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34</v>
      </c>
      <c r="E35" s="12" t="s">
        <v>26</v>
      </c>
      <c r="F35" s="13">
        <v>1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20</v>
      </c>
      <c r="E36" s="12" t="s">
        <v>21</v>
      </c>
      <c r="F36" s="13">
        <v>368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22</v>
      </c>
      <c r="E37" s="12" t="s">
        <v>21</v>
      </c>
      <c r="F37" s="13">
        <v>128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52</v>
      </c>
      <c r="E38" s="12" t="s">
        <v>35</v>
      </c>
      <c r="F38" s="13">
        <v>160</v>
      </c>
      <c r="G38" s="20"/>
      <c r="H38" s="2"/>
      <c r="I38" s="15">
        <v>29</v>
      </c>
      <c r="J38" s="15">
        <v>4</v>
      </c>
    </row>
    <row r="39" spans="1:10" ht="42" customHeight="1">
      <c r="A39" s="35" t="s">
        <v>36</v>
      </c>
      <c r="B39" s="36"/>
      <c r="C39" s="36"/>
      <c r="D39" s="37"/>
      <c r="E39" s="12" t="s">
        <v>15</v>
      </c>
      <c r="F39" s="13">
        <v>1</v>
      </c>
      <c r="G39" s="14">
        <f>+G40+G47</f>
        <v>0</v>
      </c>
      <c r="H39" s="2"/>
      <c r="I39" s="15">
        <v>30</v>
      </c>
      <c r="J39" s="15"/>
    </row>
    <row r="40" spans="1:10" ht="42" customHeight="1">
      <c r="A40" s="35" t="s">
        <v>37</v>
      </c>
      <c r="B40" s="36"/>
      <c r="C40" s="36"/>
      <c r="D40" s="37"/>
      <c r="E40" s="12" t="s">
        <v>15</v>
      </c>
      <c r="F40" s="13">
        <v>1</v>
      </c>
      <c r="G40" s="14">
        <f>+G41+G42</f>
        <v>0</v>
      </c>
      <c r="H40" s="2"/>
      <c r="I40" s="15">
        <v>31</v>
      </c>
      <c r="J40" s="15">
        <v>200</v>
      </c>
    </row>
    <row r="41" spans="1:10" ht="42" customHeight="1">
      <c r="A41" s="35" t="s">
        <v>38</v>
      </c>
      <c r="B41" s="36"/>
      <c r="C41" s="36"/>
      <c r="D41" s="37"/>
      <c r="E41" s="12" t="s">
        <v>15</v>
      </c>
      <c r="F41" s="13">
        <v>1</v>
      </c>
      <c r="G41" s="20"/>
      <c r="H41" s="2"/>
      <c r="I41" s="15">
        <v>32</v>
      </c>
      <c r="J41" s="15"/>
    </row>
    <row r="42" spans="1:10" ht="42" customHeight="1">
      <c r="A42" s="35" t="s">
        <v>39</v>
      </c>
      <c r="B42" s="36"/>
      <c r="C42" s="36"/>
      <c r="D42" s="37"/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1</v>
      </c>
    </row>
    <row r="43" spans="1:10" ht="42" customHeight="1">
      <c r="A43" s="10"/>
      <c r="B43" s="38" t="s">
        <v>39</v>
      </c>
      <c r="C43" s="36"/>
      <c r="D43" s="37"/>
      <c r="E43" s="12" t="s">
        <v>15</v>
      </c>
      <c r="F43" s="13">
        <v>1</v>
      </c>
      <c r="G43" s="14">
        <f>+G44</f>
        <v>0</v>
      </c>
      <c r="H43" s="2"/>
      <c r="I43" s="15">
        <v>34</v>
      </c>
      <c r="J43" s="15">
        <v>2</v>
      </c>
    </row>
    <row r="44" spans="1:10" ht="42" customHeight="1">
      <c r="A44" s="10"/>
      <c r="B44" s="11"/>
      <c r="C44" s="38" t="s">
        <v>39</v>
      </c>
      <c r="D44" s="37"/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3</v>
      </c>
    </row>
    <row r="45" spans="1:10" ht="42" customHeight="1">
      <c r="A45" s="10"/>
      <c r="B45" s="11"/>
      <c r="C45" s="11"/>
      <c r="D45" s="19" t="s">
        <v>39</v>
      </c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40</v>
      </c>
      <c r="E46" s="12" t="s">
        <v>41</v>
      </c>
      <c r="F46" s="13">
        <v>5</v>
      </c>
      <c r="G46" s="20"/>
      <c r="H46" s="2"/>
      <c r="I46" s="15">
        <v>37</v>
      </c>
      <c r="J46" s="15">
        <v>4</v>
      </c>
    </row>
    <row r="47" spans="1:10" ht="42" customHeight="1">
      <c r="A47" s="35" t="s">
        <v>42</v>
      </c>
      <c r="B47" s="36"/>
      <c r="C47" s="36"/>
      <c r="D47" s="37"/>
      <c r="E47" s="12" t="s">
        <v>15</v>
      </c>
      <c r="F47" s="13">
        <v>1</v>
      </c>
      <c r="G47" s="20"/>
      <c r="H47" s="2"/>
      <c r="I47" s="15">
        <v>38</v>
      </c>
      <c r="J47" s="15">
        <v>210</v>
      </c>
    </row>
    <row r="48" spans="1:10" ht="42" customHeight="1">
      <c r="A48" s="35" t="s">
        <v>43</v>
      </c>
      <c r="B48" s="36"/>
      <c r="C48" s="36"/>
      <c r="D48" s="37"/>
      <c r="E48" s="12" t="s">
        <v>15</v>
      </c>
      <c r="F48" s="13">
        <v>1</v>
      </c>
      <c r="G48" s="20"/>
      <c r="H48" s="2"/>
      <c r="I48" s="15">
        <v>39</v>
      </c>
      <c r="J48" s="15">
        <v>220</v>
      </c>
    </row>
    <row r="49" spans="1:10" ht="42" customHeight="1">
      <c r="A49" s="39" t="s">
        <v>44</v>
      </c>
      <c r="B49" s="40"/>
      <c r="C49" s="40"/>
      <c r="D49" s="41"/>
      <c r="E49" s="21" t="s">
        <v>15</v>
      </c>
      <c r="F49" s="22">
        <v>1</v>
      </c>
      <c r="G49" s="23">
        <f>+G10+G48</f>
        <v>0</v>
      </c>
      <c r="H49" s="24"/>
      <c r="I49" s="25">
        <v>40</v>
      </c>
      <c r="J49" s="25">
        <v>30</v>
      </c>
    </row>
    <row r="50" spans="1:10" ht="42" customHeight="1">
      <c r="A50" s="32" t="s">
        <v>11</v>
      </c>
      <c r="B50" s="33"/>
      <c r="C50" s="33"/>
      <c r="D50" s="34"/>
      <c r="E50" s="16" t="s">
        <v>12</v>
      </c>
      <c r="F50" s="17" t="s">
        <v>12</v>
      </c>
      <c r="G50" s="18">
        <f>G49</f>
        <v>0</v>
      </c>
      <c r="I50" s="15">
        <v>41</v>
      </c>
      <c r="J50" s="15">
        <v>90</v>
      </c>
    </row>
    <row r="51" ht="42" customHeight="1"/>
    <row r="52" ht="42" customHeight="1"/>
  </sheetData>
  <sheetProtection sheet="1" objects="1" scenarios="1"/>
  <mergeCells count="25">
    <mergeCell ref="C44:D44"/>
    <mergeCell ref="A47:D47"/>
    <mergeCell ref="A48:D48"/>
    <mergeCell ref="A50:D50"/>
    <mergeCell ref="A10:D10"/>
    <mergeCell ref="A11:D11"/>
    <mergeCell ref="A12:D12"/>
    <mergeCell ref="B13:D13"/>
    <mergeCell ref="C14:D14"/>
    <mergeCell ref="C21:D21"/>
    <mergeCell ref="A49:D49"/>
    <mergeCell ref="C29:D29"/>
    <mergeCell ref="B32:D32"/>
    <mergeCell ref="C33:D33"/>
    <mergeCell ref="A39:D39"/>
    <mergeCell ref="A40:D40"/>
    <mergeCell ref="A41:D41"/>
    <mergeCell ref="A42:D42"/>
    <mergeCell ref="B43:D43"/>
    <mergeCell ref="A9:D9"/>
    <mergeCell ref="F3:G3"/>
    <mergeCell ref="F4:G4"/>
    <mergeCell ref="F5:G5"/>
    <mergeCell ref="A7:G7"/>
    <mergeCell ref="B8:G8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Fujimaru Yukinori</dc:creator>
  <cp:keywords/>
  <dc:description/>
  <cp:lastModifiedBy>Fujimaru Yukinori</cp:lastModifiedBy>
  <dcterms:created xsi:type="dcterms:W3CDTF">2020-08-21T02:10:19Z</dcterms:created>
  <dcterms:modified xsi:type="dcterms:W3CDTF">2020-08-21T05:02:41Z</dcterms:modified>
  <cp:category/>
  <cp:version/>
  <cp:contentType/>
  <cp:contentStatus/>
</cp:coreProperties>
</file>